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384" windowWidth="21468" windowHeight="11388"/>
  </bookViews>
  <sheets>
    <sheet name="Приложение 3 (в решение)" sheetId="4" r:id="rId1"/>
  </sheets>
  <definedNames>
    <definedName name="_xlnm.Print_Titles" localSheetId="0">'Приложение 3 (в решение)'!$5:$6</definedName>
  </definedNames>
  <calcPr calcId="144525" iterate="1"/>
</workbook>
</file>

<file path=xl/calcChain.xml><?xml version="1.0" encoding="utf-8"?>
<calcChain xmlns="http://schemas.openxmlformats.org/spreadsheetml/2006/main">
  <c r="D44" i="4" l="1"/>
  <c r="D39" i="4"/>
  <c r="D37" i="4"/>
  <c r="D31" i="4"/>
  <c r="D29" i="4"/>
  <c r="D24" i="4"/>
  <c r="D19" i="4"/>
  <c r="D17" i="4"/>
  <c r="D15" i="4"/>
  <c r="D7" i="4"/>
  <c r="D47" i="4" s="1"/>
</calcChain>
</file>

<file path=xl/sharedStrings.xml><?xml version="1.0" encoding="utf-8"?>
<sst xmlns="http://schemas.openxmlformats.org/spreadsheetml/2006/main" count="47" uniqueCount="47">
  <si>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</si>
  <si>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</si>
  <si>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</si>
  <si>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</si>
  <si>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</si>
  <si>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</si>
  <si>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</si>
  <si>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</si>
  <si>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</si>
  <si>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</si>
  <si>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</si>
  <si>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</si>
  <si>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</si>
  <si>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</si>
  <si>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</si>
  <si>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</si>
  <si>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</si>
  <si>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</si>
  <si>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</si>
  <si>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</si>
  <si>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</si>
  <si>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</si>
  <si>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</si>
  <si>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</si>
  <si>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</si>
  <si>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</si>
  <si>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</si>
  <si>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</si>
  <si>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ВСЕГО  РАСХОДОВ:</t>
  </si>
  <si>
    <t>Раздел</t>
  </si>
  <si>
    <t>Подраз-дел</t>
  </si>
  <si>
    <t>Дошкольное образование</t>
  </si>
  <si>
    <t>ЖИЛИЩНО-КОММУНАЛЬНОЕ ХОЗЯЙСТВО</t>
  </si>
  <si>
    <t>Жилишное хозяйство</t>
  </si>
  <si>
    <t>Коммунальное хозяйство</t>
  </si>
  <si>
    <t>Благоустройство</t>
  </si>
  <si>
    <t xml:space="preserve">Молодежная политика </t>
  </si>
  <si>
    <t>Дополнительное образование детей</t>
  </si>
  <si>
    <t>Судебная система</t>
  </si>
  <si>
    <t>ОХРАНА ОКРУЖАЮЩЕЙ СРЕДЫ</t>
  </si>
  <si>
    <t>Другие вопросы в области охраны окружающей среды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</si>
  <si>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</si>
  <si>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</si>
  <si>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Физическая культура</t>
  </si>
  <si>
    <t>Исполнено, рублей</t>
  </si>
  <si>
    <t xml:space="preserve">Отчет об исполнении расходов местного бюджета за 2023 год по разделам и подразделам  классификации расходов бюджетов </t>
  </si>
  <si>
    <t xml:space="preserve">Приложение № 3
 к решению Собрания депутатов Холмогорского муниципального округа Архангельской области от ..июня 2024 года №  "Об утверждении отчета об исполнении бюджета Холмогорского муниципального округа Архангельской области за 2023 год"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</si>
</sst>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"/>
    <numFmt numFmtId="166" formatCode="#,##0.00_ ;[Red]\-#,##0.00\ 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40" fontId="3" fillId="0" borderId="1" xfId="1" applyNumberFormat="1" applyFont="1" applyFill="1" applyBorder="1" applyAlignment="1" applyProtection="1">
      <protection hidden="1"/>
    </xf>
    <xf numFmtId="0" fontId="3" fillId="0" borderId="0" xfId="1" applyFont="1" applyFill="1"/>
    <xf numFmtId="164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1" xfId="1" applyNumberFormat="1" applyFont="1" applyFill="1" applyBorder="1" applyAlignment="1" applyProtection="1">
      <alignment horizontal="center"/>
      <protection hidden="1"/>
    </xf>
    <xf numFmtId="40" fontId="2" fillId="0" borderId="1" xfId="1" applyNumberFormat="1" applyFont="1" applyFill="1" applyBorder="1" applyAlignment="1" applyProtection="1">
      <protection hidden="1"/>
    </xf>
    <xf numFmtId="0" fontId="2" fillId="0" borderId="0" xfId="1" applyFont="1" applyFill="1"/>
    <xf numFmtId="0" fontId="2" fillId="0" borderId="0" xfId="1" applyFont="1" applyAlignment="1">
      <alignment vertical="top"/>
    </xf>
    <xf numFmtId="0" fontId="2" fillId="0" borderId="0" xfId="1" applyFont="1" applyAlignment="1">
      <alignment horizontal="center"/>
    </xf>
    <xf numFmtId="0" fontId="2" fillId="0" borderId="0" xfId="1" applyFont="1" applyFill="1" applyAlignment="1"/>
    <xf numFmtId="0" fontId="6" fillId="0" borderId="0" xfId="1" applyFont="1" applyAlignment="1">
      <alignment vertical="top"/>
    </xf>
    <xf numFmtId="0" fontId="6" fillId="0" borderId="0" xfId="1" applyFont="1"/>
    <xf numFmtId="0" fontId="6" fillId="0" borderId="2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1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showGridLines="0" tabSelected="1" workbookViewId="0">
      <selection activeCell="A5" sqref="A5"/>
    </sheetView>
  </sheetViews>
  <sheetFormatPr defaultColWidth="9.109375" defaultRowHeight="15.6" x14ac:dyDescent="0.3"/>
  <cols>
    <col min="1" max="1" width="66.6640625" style="10" customWidth="1"/>
    <col min="2" max="2" width="10" style="11" customWidth="1"/>
    <col min="3" max="3" width="9.109375" style="11" customWidth="1"/>
    <col min="4" max="4" width="21.21875" style="9" customWidth="1"/>
    <col min="5" max="229" width="9.109375" style="1" customWidth="1"/>
    <col min="230" max="16384" width="9.109375" style="1"/>
  </cols>
  <sheetData>
    <row r="1" spans="1:4" s="14" customFormat="1" ht="108.6" customHeight="1" x14ac:dyDescent="0.25">
      <c r="A1" s="13"/>
      <c r="B1" s="25" t="s">
        <v>46</v>
      </c>
      <c r="C1" s="26"/>
      <c r="D1" s="26"/>
    </row>
    <row r="2" spans="1:4" ht="6.3" customHeight="1" x14ac:dyDescent="0.3">
      <c r="D2" s="12"/>
    </row>
    <row r="3" spans="1:4" ht="38.25" customHeight="1" x14ac:dyDescent="0.3">
      <c r="A3" s="27" t="s">
        <v>45</v>
      </c>
      <c r="B3" s="28"/>
      <c r="C3" s="28"/>
      <c r="D3" s="29"/>
    </row>
    <row r="4" spans="1:4" ht="6.6" customHeight="1" x14ac:dyDescent="0.3"/>
    <row r="5" spans="1:4" ht="36" customHeight="1" x14ac:dyDescent="0.3">
      <c r="A5" s="19" t="s">
        <v>0</v>
      </c>
      <c r="B5" s="20" t="s">
        <v>29</v>
      </c>
      <c r="C5" s="20" t="s">
        <v>30</v>
      </c>
      <c r="D5" s="22" t="s">
        <v>44</v>
      </c>
    </row>
    <row r="6" spans="1:4" s="14" customFormat="1" ht="13.8" x14ac:dyDescent="0.25">
      <c r="A6" s="15">
        <v>1</v>
      </c>
      <c r="B6" s="16">
        <v>2</v>
      </c>
      <c r="C6" s="16">
        <v>3</v>
      </c>
      <c r="D6" s="16">
        <v>4</v>
      </c>
    </row>
    <row r="7" spans="1:4" s="5" customFormat="1" x14ac:dyDescent="0.3">
      <c r="A7" s="2" t="s">
        <v>1</v>
      </c>
      <c r="B7" s="3">
        <v>1</v>
      </c>
      <c r="C7" s="3"/>
      <c r="D7" s="21">
        <f>SUM(D8:D14)</f>
        <v>190855622.69999999</v>
      </c>
    </row>
    <row r="8" spans="1:4" s="9" customFormat="1" ht="35.4" customHeight="1" x14ac:dyDescent="0.3">
      <c r="A8" s="6" t="s">
        <v>2</v>
      </c>
      <c r="B8" s="7">
        <v>1</v>
      </c>
      <c r="C8" s="7">
        <v>2</v>
      </c>
      <c r="D8" s="8">
        <v>2296973.0499999998</v>
      </c>
    </row>
    <row r="9" spans="1:4" s="9" customFormat="1" ht="49.35" customHeight="1" x14ac:dyDescent="0.3">
      <c r="A9" s="6" t="s">
        <v>3</v>
      </c>
      <c r="B9" s="7">
        <v>1</v>
      </c>
      <c r="C9" s="7">
        <v>3</v>
      </c>
      <c r="D9" s="8">
        <v>2936480.39</v>
      </c>
    </row>
    <row r="10" spans="1:4" s="9" customFormat="1" ht="49.8" customHeight="1" x14ac:dyDescent="0.3">
      <c r="A10" s="6" t="s">
        <v>4</v>
      </c>
      <c r="B10" s="7">
        <v>1</v>
      </c>
      <c r="C10" s="7">
        <v>4</v>
      </c>
      <c r="D10" s="8">
        <v>83749023.700000003</v>
      </c>
    </row>
    <row r="11" spans="1:4" s="9" customFormat="1" x14ac:dyDescent="0.3">
      <c r="A11" s="6" t="s">
        <v>38</v>
      </c>
      <c r="B11" s="7">
        <v>1</v>
      </c>
      <c r="C11" s="7">
        <v>5</v>
      </c>
      <c r="D11" s="8">
        <v>6458.41</v>
      </c>
    </row>
    <row r="12" spans="1:4" s="9" customFormat="1" ht="33.75" customHeight="1" x14ac:dyDescent="0.3">
      <c r="A12" s="6" t="s">
        <v>5</v>
      </c>
      <c r="B12" s="7">
        <v>1</v>
      </c>
      <c r="C12" s="7">
        <v>6</v>
      </c>
      <c r="D12" s="8">
        <v>19612503.629999999</v>
      </c>
    </row>
    <row r="13" spans="1:4" s="9" customFormat="1" x14ac:dyDescent="0.3">
      <c r="A13" s="6" t="s">
        <v>6</v>
      </c>
      <c r="B13" s="7">
        <v>1</v>
      </c>
      <c r="C13" s="7">
        <v>11</v>
      </c>
      <c r="D13" s="8">
        <v>0</v>
      </c>
    </row>
    <row r="14" spans="1:4" s="9" customFormat="1" x14ac:dyDescent="0.3">
      <c r="A14" s="6" t="s">
        <v>7</v>
      </c>
      <c r="B14" s="7">
        <v>1</v>
      </c>
      <c r="C14" s="7">
        <v>13</v>
      </c>
      <c r="D14" s="8">
        <v>82254183.519999996</v>
      </c>
    </row>
    <row r="15" spans="1:4" s="5" customFormat="1" x14ac:dyDescent="0.3">
      <c r="A15" s="2" t="s">
        <v>8</v>
      </c>
      <c r="B15" s="3">
        <v>2</v>
      </c>
      <c r="C15" s="3"/>
      <c r="D15" s="4">
        <f t="shared" ref="D15" si="0">D16</f>
        <v>1513954.53</v>
      </c>
    </row>
    <row r="16" spans="1:4" s="9" customFormat="1" x14ac:dyDescent="0.3">
      <c r="A16" s="6" t="s">
        <v>9</v>
      </c>
      <c r="B16" s="7">
        <v>2</v>
      </c>
      <c r="C16" s="7">
        <v>3</v>
      </c>
      <c r="D16" s="8">
        <v>1513954.53</v>
      </c>
    </row>
    <row r="17" spans="1:4" s="5" customFormat="1" ht="31.2" x14ac:dyDescent="0.3">
      <c r="A17" s="2" t="s">
        <v>10</v>
      </c>
      <c r="B17" s="3">
        <v>3</v>
      </c>
      <c r="C17" s="3"/>
      <c r="D17" s="4">
        <f t="shared" ref="D17" si="1">D18</f>
        <v>5424170.1600000001</v>
      </c>
    </row>
    <row r="18" spans="1:4" s="9" customFormat="1" ht="32.1" customHeight="1" x14ac:dyDescent="0.3">
      <c r="A18" s="6" t="s">
        <v>42</v>
      </c>
      <c r="B18" s="7">
        <v>3</v>
      </c>
      <c r="C18" s="7">
        <v>10</v>
      </c>
      <c r="D18" s="8">
        <v>5424170.1600000001</v>
      </c>
    </row>
    <row r="19" spans="1:4" s="5" customFormat="1" x14ac:dyDescent="0.3">
      <c r="A19" s="2" t="s">
        <v>11</v>
      </c>
      <c r="B19" s="3">
        <v>4</v>
      </c>
      <c r="C19" s="3"/>
      <c r="D19" s="4">
        <f>SUM(D20:D23)</f>
        <v>46376714.700000003</v>
      </c>
    </row>
    <row r="20" spans="1:4" s="9" customFormat="1" x14ac:dyDescent="0.3">
      <c r="A20" s="6" t="s">
        <v>12</v>
      </c>
      <c r="B20" s="7">
        <v>4</v>
      </c>
      <c r="C20" s="7">
        <v>5</v>
      </c>
      <c r="D20" s="8">
        <v>4807361.28</v>
      </c>
    </row>
    <row r="21" spans="1:4" s="9" customFormat="1" x14ac:dyDescent="0.3">
      <c r="A21" s="6" t="s">
        <v>13</v>
      </c>
      <c r="B21" s="7">
        <v>4</v>
      </c>
      <c r="C21" s="7">
        <v>8</v>
      </c>
      <c r="D21" s="8">
        <v>19030825.879999999</v>
      </c>
    </row>
    <row r="22" spans="1:4" s="9" customFormat="1" x14ac:dyDescent="0.3">
      <c r="A22" s="6" t="s">
        <v>14</v>
      </c>
      <c r="B22" s="7">
        <v>4</v>
      </c>
      <c r="C22" s="7">
        <v>9</v>
      </c>
      <c r="D22" s="8">
        <v>21692935.539999999</v>
      </c>
    </row>
    <row r="23" spans="1:4" s="9" customFormat="1" x14ac:dyDescent="0.3">
      <c r="A23" s="6" t="s">
        <v>15</v>
      </c>
      <c r="B23" s="7">
        <v>4</v>
      </c>
      <c r="C23" s="7">
        <v>12</v>
      </c>
      <c r="D23" s="8">
        <v>845592</v>
      </c>
    </row>
    <row r="24" spans="1:4" s="5" customFormat="1" x14ac:dyDescent="0.3">
      <c r="A24" s="2" t="s">
        <v>32</v>
      </c>
      <c r="B24" s="3">
        <v>5</v>
      </c>
      <c r="C24" s="3"/>
      <c r="D24" s="4">
        <f t="shared" ref="D24" si="2">D25+D26+D27+D28</f>
        <v>160280831.28</v>
      </c>
    </row>
    <row r="25" spans="1:4" s="9" customFormat="1" x14ac:dyDescent="0.3">
      <c r="A25" s="6" t="s">
        <v>33</v>
      </c>
      <c r="B25" s="7">
        <v>5</v>
      </c>
      <c r="C25" s="7">
        <v>1</v>
      </c>
      <c r="D25" s="8">
        <v>22631489.66</v>
      </c>
    </row>
    <row r="26" spans="1:4" s="9" customFormat="1" x14ac:dyDescent="0.3">
      <c r="A26" s="6" t="s">
        <v>34</v>
      </c>
      <c r="B26" s="7">
        <v>5</v>
      </c>
      <c r="C26" s="7">
        <v>2</v>
      </c>
      <c r="D26" s="8">
        <v>15246051.4</v>
      </c>
    </row>
    <row r="27" spans="1:4" s="9" customFormat="1" x14ac:dyDescent="0.3">
      <c r="A27" s="6" t="s">
        <v>35</v>
      </c>
      <c r="B27" s="7">
        <v>5</v>
      </c>
      <c r="C27" s="7">
        <v>3</v>
      </c>
      <c r="D27" s="8">
        <v>22180664.59</v>
      </c>
    </row>
    <row r="28" spans="1:4" s="9" customFormat="1" ht="18.3" customHeight="1" x14ac:dyDescent="0.3">
      <c r="A28" s="6" t="s">
        <v>41</v>
      </c>
      <c r="B28" s="7">
        <v>5</v>
      </c>
      <c r="C28" s="7">
        <v>5</v>
      </c>
      <c r="D28" s="8">
        <v>100222625.63</v>
      </c>
    </row>
    <row r="29" spans="1:4" s="5" customFormat="1" x14ac:dyDescent="0.3">
      <c r="A29" s="2" t="s">
        <v>39</v>
      </c>
      <c r="B29" s="3">
        <v>6</v>
      </c>
      <c r="C29" s="3"/>
      <c r="D29" s="4">
        <f t="shared" ref="D29" si="3">D30</f>
        <v>4475372.71</v>
      </c>
    </row>
    <row r="30" spans="1:4" s="9" customFormat="1" x14ac:dyDescent="0.3">
      <c r="A30" s="6" t="s">
        <v>40</v>
      </c>
      <c r="B30" s="7">
        <v>6</v>
      </c>
      <c r="C30" s="7">
        <v>5</v>
      </c>
      <c r="D30" s="8">
        <v>4475372.71</v>
      </c>
    </row>
    <row r="31" spans="1:4" s="5" customFormat="1" x14ac:dyDescent="0.3">
      <c r="A31" s="2" t="s">
        <v>16</v>
      </c>
      <c r="B31" s="3">
        <v>7</v>
      </c>
      <c r="C31" s="3"/>
      <c r="D31" s="4">
        <f t="shared" ref="D31" si="4">SUM(D32:D36)</f>
        <v>874418999.24000013</v>
      </c>
    </row>
    <row r="32" spans="1:4" s="9" customFormat="1" x14ac:dyDescent="0.3">
      <c r="A32" s="6" t="s">
        <v>31</v>
      </c>
      <c r="B32" s="7">
        <v>7</v>
      </c>
      <c r="C32" s="7">
        <v>1</v>
      </c>
      <c r="D32" s="8">
        <v>151533613.06999999</v>
      </c>
    </row>
    <row r="33" spans="1:4" s="9" customFormat="1" x14ac:dyDescent="0.3">
      <c r="A33" s="6" t="s">
        <v>17</v>
      </c>
      <c r="B33" s="7">
        <v>7</v>
      </c>
      <c r="C33" s="7">
        <v>2</v>
      </c>
      <c r="D33" s="8">
        <v>667062382.88999999</v>
      </c>
    </row>
    <row r="34" spans="1:4" s="9" customFormat="1" x14ac:dyDescent="0.3">
      <c r="A34" s="6" t="s">
        <v>37</v>
      </c>
      <c r="B34" s="7">
        <v>7</v>
      </c>
      <c r="C34" s="7">
        <v>3</v>
      </c>
      <c r="D34" s="8">
        <v>39002892.119999997</v>
      </c>
    </row>
    <row r="35" spans="1:4" s="9" customFormat="1" x14ac:dyDescent="0.3">
      <c r="A35" s="6" t="s">
        <v>36</v>
      </c>
      <c r="B35" s="7">
        <v>7</v>
      </c>
      <c r="C35" s="7">
        <v>7</v>
      </c>
      <c r="D35" s="8">
        <v>1377022.44</v>
      </c>
    </row>
    <row r="36" spans="1:4" s="9" customFormat="1" x14ac:dyDescent="0.3">
      <c r="A36" s="6" t="s">
        <v>18</v>
      </c>
      <c r="B36" s="7">
        <v>7</v>
      </c>
      <c r="C36" s="7">
        <v>9</v>
      </c>
      <c r="D36" s="8">
        <v>15443088.720000001</v>
      </c>
    </row>
    <row r="37" spans="1:4" s="5" customFormat="1" x14ac:dyDescent="0.3">
      <c r="A37" s="2" t="s">
        <v>19</v>
      </c>
      <c r="B37" s="3">
        <v>8</v>
      </c>
      <c r="C37" s="3"/>
      <c r="D37" s="4">
        <f t="shared" ref="D37" si="5">D38</f>
        <v>151324658.15000001</v>
      </c>
    </row>
    <row r="38" spans="1:4" s="9" customFormat="1" x14ac:dyDescent="0.3">
      <c r="A38" s="6" t="s">
        <v>20</v>
      </c>
      <c r="B38" s="7">
        <v>8</v>
      </c>
      <c r="C38" s="7">
        <v>1</v>
      </c>
      <c r="D38" s="8">
        <v>151324658.15000001</v>
      </c>
    </row>
    <row r="39" spans="1:4" s="5" customFormat="1" x14ac:dyDescent="0.3">
      <c r="A39" s="2" t="s">
        <v>21</v>
      </c>
      <c r="B39" s="3">
        <v>10</v>
      </c>
      <c r="C39" s="3"/>
      <c r="D39" s="4">
        <f t="shared" ref="D39" si="6">SUM(D40:D43)</f>
        <v>26767254.540000003</v>
      </c>
    </row>
    <row r="40" spans="1:4" s="9" customFormat="1" x14ac:dyDescent="0.3">
      <c r="A40" s="6" t="s">
        <v>22</v>
      </c>
      <c r="B40" s="7">
        <v>10</v>
      </c>
      <c r="C40" s="7">
        <v>1</v>
      </c>
      <c r="D40" s="8">
        <v>3776428.95</v>
      </c>
    </row>
    <row r="41" spans="1:4" s="9" customFormat="1" x14ac:dyDescent="0.3">
      <c r="A41" s="6" t="s">
        <v>23</v>
      </c>
      <c r="B41" s="7">
        <v>10</v>
      </c>
      <c r="C41" s="7">
        <v>3</v>
      </c>
      <c r="D41" s="8">
        <v>2309055.92</v>
      </c>
    </row>
    <row r="42" spans="1:4" s="9" customFormat="1" x14ac:dyDescent="0.3">
      <c r="A42" s="6" t="s">
        <v>24</v>
      </c>
      <c r="B42" s="7">
        <v>10</v>
      </c>
      <c r="C42" s="7">
        <v>4</v>
      </c>
      <c r="D42" s="8">
        <v>18533124.670000002</v>
      </c>
    </row>
    <row r="43" spans="1:4" s="9" customFormat="1" x14ac:dyDescent="0.3">
      <c r="A43" s="6" t="s">
        <v>25</v>
      </c>
      <c r="B43" s="7">
        <v>10</v>
      </c>
      <c r="C43" s="7">
        <v>6</v>
      </c>
      <c r="D43" s="8">
        <v>2148645</v>
      </c>
    </row>
    <row r="44" spans="1:4" s="5" customFormat="1" x14ac:dyDescent="0.3">
      <c r="A44" s="2" t="s">
        <v>26</v>
      </c>
      <c r="B44" s="3">
        <v>11</v>
      </c>
      <c r="C44" s="3"/>
      <c r="D44" s="4">
        <f>D46+D45</f>
        <v>2786527.25</v>
      </c>
    </row>
    <row r="45" spans="1:4" s="9" customFormat="1" x14ac:dyDescent="0.3">
      <c r="A45" s="6" t="s">
        <v>43</v>
      </c>
      <c r="B45" s="7">
        <v>11</v>
      </c>
      <c r="C45" s="7">
        <v>1</v>
      </c>
      <c r="D45" s="8">
        <v>482858.25</v>
      </c>
    </row>
    <row r="46" spans="1:4" s="9" customFormat="1" x14ac:dyDescent="0.3">
      <c r="A46" s="6" t="s">
        <v>27</v>
      </c>
      <c r="B46" s="7">
        <v>11</v>
      </c>
      <c r="C46" s="7">
        <v>2</v>
      </c>
      <c r="D46" s="8">
        <v>2303669</v>
      </c>
    </row>
    <row r="47" spans="1:4" s="18" customFormat="1" ht="19.350000000000001" customHeight="1" x14ac:dyDescent="0.25">
      <c r="A47" s="23" t="s">
        <v>28</v>
      </c>
      <c r="B47" s="24"/>
      <c r="C47" s="24"/>
      <c r="D47" s="17">
        <f>D7+D15+D17+D19+D24+D29+D31+D37+D39+D44</f>
        <v>1464224105.2600002</v>
      </c>
    </row>
  </sheetData>
  <mergeCells count="3">
    <mergeCell ref="A47:C47"/>
    <mergeCell ref="B1:D1"/>
    <mergeCell ref="A3:D3"/>
  </mergeCells>
  <pageMargins left="0.55118110236220474" right="0.39370078740157483" top="0.25" bottom="0.17" header="0.17" footer="0.15748031496062992"/>
  <pageSetup paperSize="9" scale="87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 (в решение)</vt:lpstr>
      <vt:lpstr>'Приложение 3 (в решение)'!Заголовки_для_печати</vt:lpstr>
    </vt:vector>
  </TitlesOfParts>
  <Company>ФЭУ Администрации Холмогорского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MENSHAKOVA</dc:creator>
  <cp:lastModifiedBy>Викторова Ольга Васильевна</cp:lastModifiedBy>
  <cp:lastPrinted>2024-02-20T08:41:53Z</cp:lastPrinted>
  <dcterms:created xsi:type="dcterms:W3CDTF">2013-11-13T10:13:59Z</dcterms:created>
  <dcterms:modified xsi:type="dcterms:W3CDTF">2024-03-19T13:17:50Z</dcterms:modified>
</cp:coreProperties>
</file>