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5" windowWidth="16095" windowHeight="9660"/>
  </bookViews>
  <sheets>
    <sheet name="на 01.11.2022" sheetId="1" r:id="rId1"/>
  </sheets>
  <definedNames>
    <definedName name="_xlnm._FilterDatabase" localSheetId="0" hidden="1">'на 01.11.2022'!$A$3:$K$30</definedName>
  </definedNames>
  <calcPr calcId="162913"/>
</workbook>
</file>

<file path=xl/calcChain.xml><?xml version="1.0" encoding="utf-8"?>
<calcChain xmlns="http://schemas.openxmlformats.org/spreadsheetml/2006/main">
  <c r="G30" i="1" l="1"/>
  <c r="J6" i="1"/>
  <c r="K6" i="1" s="1"/>
  <c r="J7" i="1"/>
  <c r="K7" i="1" s="1"/>
  <c r="J8" i="1"/>
  <c r="K8" i="1" s="1"/>
  <c r="J9" i="1"/>
  <c r="K9" i="1" s="1"/>
  <c r="J10" i="1"/>
  <c r="K10" i="1" s="1"/>
  <c r="J11" i="1"/>
  <c r="K11" i="1" s="1"/>
  <c r="J12" i="1"/>
  <c r="K12" i="1" s="1"/>
  <c r="J13" i="1"/>
  <c r="K13" i="1" s="1"/>
  <c r="J14" i="1"/>
  <c r="K14" i="1" s="1"/>
  <c r="J15" i="1"/>
  <c r="K15" i="1" s="1"/>
  <c r="J16" i="1"/>
  <c r="K16" i="1" s="1"/>
  <c r="J17" i="1"/>
  <c r="K17" i="1" s="1"/>
  <c r="J18" i="1"/>
  <c r="K18" i="1" s="1"/>
  <c r="J19" i="1"/>
  <c r="K19" i="1" s="1"/>
  <c r="J20" i="1"/>
  <c r="K20" i="1" s="1"/>
  <c r="J21" i="1"/>
  <c r="K21" i="1" s="1"/>
  <c r="J22" i="1"/>
  <c r="K22" i="1" s="1"/>
  <c r="J23" i="1"/>
  <c r="K23" i="1" s="1"/>
  <c r="J24" i="1"/>
  <c r="K24" i="1" s="1"/>
  <c r="J25" i="1"/>
  <c r="K25" i="1" s="1"/>
  <c r="J26" i="1"/>
  <c r="K26" i="1" s="1"/>
  <c r="J27" i="1"/>
  <c r="K27" i="1" s="1"/>
  <c r="J28" i="1"/>
  <c r="K28" i="1" s="1"/>
  <c r="J29" i="1"/>
  <c r="K29" i="1" s="1"/>
  <c r="J5" i="1"/>
  <c r="K5" i="1" s="1"/>
  <c r="J30" i="1" l="1"/>
  <c r="C30" i="1"/>
  <c r="H30" i="1" l="1"/>
  <c r="I30" i="1"/>
  <c r="F30" i="1"/>
  <c r="B30" i="1" l="1"/>
  <c r="D30" i="1"/>
  <c r="E30" i="1"/>
</calcChain>
</file>

<file path=xl/sharedStrings.xml><?xml version="1.0" encoding="utf-8"?>
<sst xmlns="http://schemas.openxmlformats.org/spreadsheetml/2006/main" count="38" uniqueCount="38">
  <si>
    <t>Итого</t>
  </si>
  <si>
    <t>Котлас</t>
  </si>
  <si>
    <t>Мирный</t>
  </si>
  <si>
    <t>Северодвинск</t>
  </si>
  <si>
    <t>Наименование муниципального района/муниципального/городского округа</t>
  </si>
  <si>
    <t>Вельский муниципальный район</t>
  </si>
  <si>
    <t>Город Архангельск</t>
  </si>
  <si>
    <t>Город Коряжма</t>
  </si>
  <si>
    <t>Город Новодвинск</t>
  </si>
  <si>
    <t>Верхнетоемский муниципальный округ</t>
  </si>
  <si>
    <t>Вилегодский муниципальный округ</t>
  </si>
  <si>
    <t>Виноградовский муниципальный округ</t>
  </si>
  <si>
    <t>Каргопольский муниципальный округ</t>
  </si>
  <si>
    <t>Котласский муниципальный округ</t>
  </si>
  <si>
    <t>Красноборский муниципальный район</t>
  </si>
  <si>
    <t>Ленский муниципальный район</t>
  </si>
  <si>
    <t>Лешуконский муниципальный округ</t>
  </si>
  <si>
    <t>Мезенский муниципальный округ</t>
  </si>
  <si>
    <t>Онежский муниципальный район</t>
  </si>
  <si>
    <t>Пинежский муниципальный район</t>
  </si>
  <si>
    <t>Плесецкий муниципальный округ</t>
  </si>
  <si>
    <t>Приморский муниципальный район</t>
  </si>
  <si>
    <t>Устьянский муниципальный округ</t>
  </si>
  <si>
    <t>Холмогорский муниципальный округ</t>
  </si>
  <si>
    <t>Шенкурский муниципальный округ</t>
  </si>
  <si>
    <t>Коношский муниципальный район</t>
  </si>
  <si>
    <t>Информация о выявлении правообладателей объектов недвижимости по состоянию на 01.11.2022</t>
  </si>
  <si>
    <t>Всего объектов недвижимости в перечнях, направленных в муниципальные образования</t>
  </si>
  <si>
    <t>Количество объектов недвижимости из перечней, в отношении которых осуществлена государственная регистрация прав по состоянию на 01.11.2022</t>
  </si>
  <si>
    <t>Количество объектов недвижимости из перечней, снятых с  кадастрового учета по состоянию на 01.11.2022</t>
  </si>
  <si>
    <t>Количество объектов недвижимости из перечней, в отношении которых выявлены правообладатели по состоянию на 01.11.2022</t>
  </si>
  <si>
    <t>Количество объектов недвижимости из перечней, которые относятся к общему имуществу собственников помещений в МКД по состоянию на 01.11.2022</t>
  </si>
  <si>
    <t>Количество объектов недвижимости из перечней, в отношении которых были проведены все мероприятия по выявлению их правообладателей, но в результате лица, являющиеся правообладателями, не были установлены/идентифицированы по состоянию на 01.11.2022</t>
  </si>
  <si>
    <t>Количество объектов недвижимости из перечней, в отношении которых на межведомственные запросы поступили ответы, содержащие противоречивую информацию о выявленном правообладателе, а также поступили возражения относительно выявленного правообладателя по состоянию на 01.11.2022</t>
  </si>
  <si>
    <t>Количество объектов недвижимости, в отношении которых проведены мероприятия на 01.11.2022 (сумма граф 4-9)</t>
  </si>
  <si>
    <t>Доля объектов недвижимости, в отношении которых проведены мероприятия на 01.11.2022, из запланированных на 01.01.2023, %</t>
  </si>
  <si>
    <r>
      <t xml:space="preserve">Количество объектов недвижимости из перечней, в отношении которых запланировано выявление правообладателей </t>
    </r>
    <r>
      <rPr>
        <b/>
        <sz val="12"/>
        <color theme="1"/>
        <rFont val="Times New Roman"/>
        <family val="1"/>
        <charset val="204"/>
      </rPr>
      <t>на 01.01.2023</t>
    </r>
  </si>
  <si>
    <t>Няндомский муниципальный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</si>
</sst>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2" fillId="0" borderId="1" xfId="0" applyFont="1" applyFill="1" applyBorder="1" applyAlignment="1">
      <alignment horizontal="left" vertical="center" wrapText="1" shrinkToFit="1"/>
    </xf>
    <xf numFmtId="0" fontId="4" fillId="0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tabSelected="1" view="pageBreakPreview" zoomScale="85" zoomScaleNormal="100" zoomScaleSheetLayoutView="85" workbookViewId="0">
      <selection activeCell="K3" sqref="K3"/>
    </sheetView>
  </sheetViews>
  <sheetFormatPr defaultRowHeight="15" x14ac:dyDescent="0.25"/>
  <cols>
    <col min="1" max="1" width="23.5703125" style="3" customWidth="1"/>
    <col min="2" max="2" width="10.85546875" customWidth="1"/>
    <col min="3" max="3" width="11" customWidth="1"/>
    <col min="4" max="4" width="13.28515625" customWidth="1"/>
    <col min="5" max="5" width="11.5703125" customWidth="1"/>
    <col min="6" max="6" width="13.28515625" customWidth="1"/>
    <col min="7" max="7" width="15.85546875" customWidth="1"/>
    <col min="8" max="8" width="20.42578125" customWidth="1"/>
    <col min="9" max="9" width="22.42578125" customWidth="1"/>
    <col min="10" max="10" width="18.28515625" customWidth="1"/>
    <col min="11" max="11" width="15.85546875" customWidth="1"/>
  </cols>
  <sheetData>
    <row r="1" spans="1:11" ht="18.75" x14ac:dyDescent="0.3">
      <c r="A1" s="11" t="s">
        <v>26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x14ac:dyDescent="0.25">
      <c r="A2" s="6"/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ht="299.25" x14ac:dyDescent="0.25">
      <c r="A3" s="2" t="s">
        <v>4</v>
      </c>
      <c r="B3" s="2" t="s">
        <v>27</v>
      </c>
      <c r="C3" s="2" t="s">
        <v>36</v>
      </c>
      <c r="D3" s="2" t="s">
        <v>28</v>
      </c>
      <c r="E3" s="2" t="s">
        <v>29</v>
      </c>
      <c r="F3" s="2" t="s">
        <v>30</v>
      </c>
      <c r="G3" s="2" t="s">
        <v>31</v>
      </c>
      <c r="H3" s="2" t="s">
        <v>32</v>
      </c>
      <c r="I3" s="2" t="s">
        <v>33</v>
      </c>
      <c r="J3" s="2" t="s">
        <v>34</v>
      </c>
      <c r="K3" s="2" t="s">
        <v>35</v>
      </c>
    </row>
    <row r="4" spans="1:11" ht="15.75" x14ac:dyDescent="0.25">
      <c r="A4" s="2">
        <v>1</v>
      </c>
      <c r="B4" s="2">
        <v>2</v>
      </c>
      <c r="C4" s="2">
        <v>3</v>
      </c>
      <c r="D4" s="2">
        <v>4</v>
      </c>
      <c r="E4" s="2">
        <v>5</v>
      </c>
      <c r="F4" s="2">
        <v>6</v>
      </c>
      <c r="G4" s="2">
        <v>7</v>
      </c>
      <c r="H4" s="2">
        <v>8</v>
      </c>
      <c r="I4" s="2">
        <v>9</v>
      </c>
      <c r="J4" s="2">
        <v>10</v>
      </c>
      <c r="K4" s="2">
        <v>11</v>
      </c>
    </row>
    <row r="5" spans="1:11" ht="31.5" customHeight="1" x14ac:dyDescent="0.25">
      <c r="A5" s="8" t="s">
        <v>6</v>
      </c>
      <c r="B5" s="9">
        <v>35805</v>
      </c>
      <c r="C5" s="5">
        <v>19363</v>
      </c>
      <c r="D5" s="4">
        <v>2896</v>
      </c>
      <c r="E5" s="4">
        <v>441</v>
      </c>
      <c r="F5" s="5">
        <v>135</v>
      </c>
      <c r="G5" s="4"/>
      <c r="H5" s="4"/>
      <c r="I5" s="4">
        <v>40</v>
      </c>
      <c r="J5" s="5">
        <f>D5+E5+F5+G5+H5+I5</f>
        <v>3512</v>
      </c>
      <c r="K5" s="10">
        <f>J5*100/C5</f>
        <v>18.137685276041935</v>
      </c>
    </row>
    <row r="6" spans="1:11" ht="47.25" x14ac:dyDescent="0.25">
      <c r="A6" s="8" t="s">
        <v>5</v>
      </c>
      <c r="B6" s="9">
        <v>21011</v>
      </c>
      <c r="C6" s="5">
        <v>1511</v>
      </c>
      <c r="D6" s="4">
        <v>754</v>
      </c>
      <c r="E6" s="4">
        <v>515</v>
      </c>
      <c r="F6" s="5">
        <v>6</v>
      </c>
      <c r="G6" s="4"/>
      <c r="H6" s="4"/>
      <c r="I6" s="4"/>
      <c r="J6" s="5">
        <f t="shared" ref="J6:J29" si="0">D6+E6+F6+G6+H6+I6</f>
        <v>1275</v>
      </c>
      <c r="K6" s="10">
        <f t="shared" ref="K6:K29" si="1">J6*100/C6</f>
        <v>84.381204500330909</v>
      </c>
    </row>
    <row r="7" spans="1:11" ht="31.5" x14ac:dyDescent="0.25">
      <c r="A7" s="8" t="s">
        <v>9</v>
      </c>
      <c r="B7" s="9">
        <v>10382</v>
      </c>
      <c r="C7" s="5">
        <v>500</v>
      </c>
      <c r="D7" s="4">
        <v>434</v>
      </c>
      <c r="E7" s="4">
        <v>91</v>
      </c>
      <c r="F7" s="5"/>
      <c r="G7" s="4"/>
      <c r="H7" s="4"/>
      <c r="I7" s="4"/>
      <c r="J7" s="5">
        <f t="shared" si="0"/>
        <v>525</v>
      </c>
      <c r="K7" s="10">
        <f t="shared" si="1"/>
        <v>105</v>
      </c>
    </row>
    <row r="8" spans="1:11" ht="31.5" x14ac:dyDescent="0.25">
      <c r="A8" s="8" t="s">
        <v>10</v>
      </c>
      <c r="B8" s="9">
        <v>8258</v>
      </c>
      <c r="C8" s="5">
        <v>818</v>
      </c>
      <c r="D8" s="4">
        <v>741</v>
      </c>
      <c r="E8" s="4">
        <v>123</v>
      </c>
      <c r="F8" s="5"/>
      <c r="G8" s="4"/>
      <c r="H8" s="4"/>
      <c r="I8" s="4"/>
      <c r="J8" s="5">
        <f t="shared" si="0"/>
        <v>864</v>
      </c>
      <c r="K8" s="10">
        <f t="shared" si="1"/>
        <v>105.62347188264059</v>
      </c>
    </row>
    <row r="9" spans="1:11" ht="31.5" x14ac:dyDescent="0.25">
      <c r="A9" s="8" t="s">
        <v>11</v>
      </c>
      <c r="B9" s="9">
        <v>6622</v>
      </c>
      <c r="C9" s="5">
        <v>389</v>
      </c>
      <c r="D9" s="4">
        <v>183</v>
      </c>
      <c r="E9" s="4">
        <v>33</v>
      </c>
      <c r="F9" s="5"/>
      <c r="G9" s="4"/>
      <c r="H9" s="4"/>
      <c r="I9" s="4"/>
      <c r="J9" s="5">
        <f t="shared" si="0"/>
        <v>216</v>
      </c>
      <c r="K9" s="10">
        <f t="shared" si="1"/>
        <v>55.526992287917736</v>
      </c>
    </row>
    <row r="10" spans="1:11" ht="31.5" x14ac:dyDescent="0.25">
      <c r="A10" s="8" t="s">
        <v>12</v>
      </c>
      <c r="B10" s="9">
        <v>9048</v>
      </c>
      <c r="C10" s="5">
        <v>784</v>
      </c>
      <c r="D10" s="4">
        <v>393</v>
      </c>
      <c r="E10" s="4">
        <v>351</v>
      </c>
      <c r="F10" s="5">
        <v>77</v>
      </c>
      <c r="G10" s="4">
        <v>50</v>
      </c>
      <c r="H10" s="4">
        <v>224</v>
      </c>
      <c r="I10" s="4">
        <v>3</v>
      </c>
      <c r="J10" s="5">
        <f t="shared" si="0"/>
        <v>1098</v>
      </c>
      <c r="K10" s="10">
        <f t="shared" si="1"/>
        <v>140.05102040816325</v>
      </c>
    </row>
    <row r="11" spans="1:11" ht="47.25" x14ac:dyDescent="0.25">
      <c r="A11" s="8" t="s">
        <v>25</v>
      </c>
      <c r="B11" s="9">
        <v>12603</v>
      </c>
      <c r="C11" s="5">
        <v>395</v>
      </c>
      <c r="D11" s="4">
        <v>248</v>
      </c>
      <c r="E11" s="4">
        <v>117</v>
      </c>
      <c r="F11" s="5"/>
      <c r="G11" s="4">
        <v>21</v>
      </c>
      <c r="H11" s="4"/>
      <c r="I11" s="4"/>
      <c r="J11" s="5">
        <f t="shared" si="0"/>
        <v>386</v>
      </c>
      <c r="K11" s="10">
        <f t="shared" si="1"/>
        <v>97.721518987341767</v>
      </c>
    </row>
    <row r="12" spans="1:11" ht="31.5" customHeight="1" x14ac:dyDescent="0.25">
      <c r="A12" s="8" t="s">
        <v>7</v>
      </c>
      <c r="B12" s="9">
        <v>7301</v>
      </c>
      <c r="C12" s="5">
        <v>726</v>
      </c>
      <c r="D12" s="4">
        <v>504</v>
      </c>
      <c r="E12" s="4">
        <v>204</v>
      </c>
      <c r="F12" s="5"/>
      <c r="G12" s="4"/>
      <c r="H12" s="4"/>
      <c r="I12" s="4"/>
      <c r="J12" s="5">
        <f t="shared" si="0"/>
        <v>708</v>
      </c>
      <c r="K12" s="10">
        <f t="shared" si="1"/>
        <v>97.52066115702479</v>
      </c>
    </row>
    <row r="13" spans="1:11" ht="31.5" customHeight="1" x14ac:dyDescent="0.25">
      <c r="A13" s="8" t="s">
        <v>1</v>
      </c>
      <c r="B13" s="9">
        <v>10182</v>
      </c>
      <c r="C13" s="5">
        <v>1490</v>
      </c>
      <c r="D13" s="4">
        <v>742</v>
      </c>
      <c r="E13" s="4">
        <v>817</v>
      </c>
      <c r="F13" s="5">
        <v>2</v>
      </c>
      <c r="G13" s="4"/>
      <c r="H13" s="4">
        <v>11</v>
      </c>
      <c r="I13" s="4"/>
      <c r="J13" s="5">
        <f t="shared" si="0"/>
        <v>1572</v>
      </c>
      <c r="K13" s="10">
        <f t="shared" si="1"/>
        <v>105.50335570469798</v>
      </c>
    </row>
    <row r="14" spans="1:11" ht="31.5" x14ac:dyDescent="0.25">
      <c r="A14" s="8" t="s">
        <v>13</v>
      </c>
      <c r="B14" s="9">
        <v>14414</v>
      </c>
      <c r="C14" s="5">
        <v>1090</v>
      </c>
      <c r="D14" s="4">
        <v>840</v>
      </c>
      <c r="E14" s="4">
        <v>267</v>
      </c>
      <c r="F14" s="5"/>
      <c r="G14" s="4"/>
      <c r="H14" s="4"/>
      <c r="I14" s="4"/>
      <c r="J14" s="5">
        <f t="shared" si="0"/>
        <v>1107</v>
      </c>
      <c r="K14" s="10">
        <f t="shared" si="1"/>
        <v>101.55963302752293</v>
      </c>
    </row>
    <row r="15" spans="1:11" ht="47.25" x14ac:dyDescent="0.25">
      <c r="A15" s="8" t="s">
        <v>14</v>
      </c>
      <c r="B15" s="9">
        <v>5447</v>
      </c>
      <c r="C15" s="5">
        <v>637</v>
      </c>
      <c r="D15" s="4">
        <v>616</v>
      </c>
      <c r="E15" s="4">
        <v>85</v>
      </c>
      <c r="F15" s="5"/>
      <c r="G15" s="4"/>
      <c r="H15" s="4"/>
      <c r="I15" s="4"/>
      <c r="J15" s="5">
        <f t="shared" si="0"/>
        <v>701</v>
      </c>
      <c r="K15" s="10">
        <f t="shared" si="1"/>
        <v>110.04709576138147</v>
      </c>
    </row>
    <row r="16" spans="1:11" ht="47.25" x14ac:dyDescent="0.25">
      <c r="A16" s="8" t="s">
        <v>15</v>
      </c>
      <c r="B16" s="9">
        <v>4107</v>
      </c>
      <c r="C16" s="5">
        <v>171</v>
      </c>
      <c r="D16" s="4">
        <v>106</v>
      </c>
      <c r="E16" s="4">
        <v>43</v>
      </c>
      <c r="F16" s="5"/>
      <c r="G16" s="4"/>
      <c r="H16" s="4">
        <v>36</v>
      </c>
      <c r="I16" s="4"/>
      <c r="J16" s="5">
        <f t="shared" si="0"/>
        <v>185</v>
      </c>
      <c r="K16" s="10">
        <f t="shared" si="1"/>
        <v>108.18713450292398</v>
      </c>
    </row>
    <row r="17" spans="1:11" ht="31.5" x14ac:dyDescent="0.25">
      <c r="A17" s="8" t="s">
        <v>16</v>
      </c>
      <c r="B17" s="9">
        <v>5251</v>
      </c>
      <c r="C17" s="5">
        <v>150</v>
      </c>
      <c r="D17" s="4">
        <v>87</v>
      </c>
      <c r="E17" s="4">
        <v>21</v>
      </c>
      <c r="F17" s="5"/>
      <c r="G17" s="4"/>
      <c r="H17" s="4"/>
      <c r="I17" s="4"/>
      <c r="J17" s="5">
        <f t="shared" si="0"/>
        <v>108</v>
      </c>
      <c r="K17" s="10">
        <f t="shared" si="1"/>
        <v>72</v>
      </c>
    </row>
    <row r="18" spans="1:11" ht="31.5" x14ac:dyDescent="0.25">
      <c r="A18" s="8" t="s">
        <v>17</v>
      </c>
      <c r="B18" s="9">
        <v>6437</v>
      </c>
      <c r="C18" s="5">
        <v>400</v>
      </c>
      <c r="D18" s="4">
        <v>323</v>
      </c>
      <c r="E18" s="4">
        <v>60</v>
      </c>
      <c r="F18" s="5"/>
      <c r="G18" s="4"/>
      <c r="H18" s="4"/>
      <c r="I18" s="4"/>
      <c r="J18" s="5">
        <f t="shared" si="0"/>
        <v>383</v>
      </c>
      <c r="K18" s="10">
        <f t="shared" si="1"/>
        <v>95.75</v>
      </c>
    </row>
    <row r="19" spans="1:11" ht="31.5" customHeight="1" x14ac:dyDescent="0.25">
      <c r="A19" s="8" t="s">
        <v>2</v>
      </c>
      <c r="B19" s="9">
        <v>3241</v>
      </c>
      <c r="C19" s="5">
        <v>90</v>
      </c>
      <c r="D19" s="4">
        <v>10</v>
      </c>
      <c r="E19" s="4">
        <v>63</v>
      </c>
      <c r="F19" s="5"/>
      <c r="G19" s="4"/>
      <c r="H19" s="4"/>
      <c r="I19" s="4"/>
      <c r="J19" s="5">
        <f t="shared" si="0"/>
        <v>73</v>
      </c>
      <c r="K19" s="10">
        <f t="shared" si="1"/>
        <v>81.111111111111114</v>
      </c>
    </row>
    <row r="20" spans="1:11" ht="31.5" customHeight="1" x14ac:dyDescent="0.25">
      <c r="A20" s="8" t="s">
        <v>8</v>
      </c>
      <c r="B20" s="9">
        <v>3605</v>
      </c>
      <c r="C20" s="5">
        <v>1273</v>
      </c>
      <c r="D20" s="4">
        <v>972</v>
      </c>
      <c r="E20" s="4">
        <v>302</v>
      </c>
      <c r="F20" s="5">
        <v>5</v>
      </c>
      <c r="G20" s="4">
        <v>33</v>
      </c>
      <c r="H20" s="4"/>
      <c r="I20" s="4"/>
      <c r="J20" s="5">
        <f t="shared" si="0"/>
        <v>1312</v>
      </c>
      <c r="K20" s="10">
        <f t="shared" si="1"/>
        <v>103.0636292223095</v>
      </c>
    </row>
    <row r="21" spans="1:11" ht="47.25" x14ac:dyDescent="0.25">
      <c r="A21" s="8" t="s">
        <v>37</v>
      </c>
      <c r="B21" s="9">
        <v>14620</v>
      </c>
      <c r="C21" s="5">
        <v>856</v>
      </c>
      <c r="D21" s="4">
        <v>325</v>
      </c>
      <c r="E21" s="4">
        <v>521</v>
      </c>
      <c r="F21" s="5"/>
      <c r="G21" s="4"/>
      <c r="H21" s="4"/>
      <c r="I21" s="4"/>
      <c r="J21" s="5">
        <f t="shared" si="0"/>
        <v>846</v>
      </c>
      <c r="K21" s="10">
        <f t="shared" si="1"/>
        <v>98.831775700934585</v>
      </c>
    </row>
    <row r="22" spans="1:11" ht="47.25" x14ac:dyDescent="0.25">
      <c r="A22" s="8" t="s">
        <v>18</v>
      </c>
      <c r="B22" s="9">
        <v>14463</v>
      </c>
      <c r="C22" s="5">
        <v>850</v>
      </c>
      <c r="D22" s="4">
        <v>334</v>
      </c>
      <c r="E22" s="4">
        <v>362</v>
      </c>
      <c r="F22" s="5"/>
      <c r="G22" s="4">
        <v>7</v>
      </c>
      <c r="H22" s="4"/>
      <c r="I22" s="4">
        <v>4</v>
      </c>
      <c r="J22" s="5">
        <f t="shared" si="0"/>
        <v>707</v>
      </c>
      <c r="K22" s="10">
        <f t="shared" si="1"/>
        <v>83.17647058823529</v>
      </c>
    </row>
    <row r="23" spans="1:11" ht="47.25" x14ac:dyDescent="0.25">
      <c r="A23" s="8" t="s">
        <v>19</v>
      </c>
      <c r="B23" s="9">
        <v>12373</v>
      </c>
      <c r="C23" s="5">
        <v>728</v>
      </c>
      <c r="D23" s="4">
        <v>683</v>
      </c>
      <c r="E23" s="4">
        <v>22</v>
      </c>
      <c r="F23" s="5"/>
      <c r="G23" s="4"/>
      <c r="H23" s="4"/>
      <c r="I23" s="4"/>
      <c r="J23" s="5">
        <f t="shared" si="0"/>
        <v>705</v>
      </c>
      <c r="K23" s="10">
        <f t="shared" si="1"/>
        <v>96.840659340659343</v>
      </c>
    </row>
    <row r="24" spans="1:11" ht="31.5" x14ac:dyDescent="0.25">
      <c r="A24" s="8" t="s">
        <v>20</v>
      </c>
      <c r="B24" s="9">
        <v>17123</v>
      </c>
      <c r="C24" s="5">
        <v>596</v>
      </c>
      <c r="D24" s="4">
        <v>424</v>
      </c>
      <c r="E24" s="4">
        <v>114</v>
      </c>
      <c r="F24" s="5">
        <v>27</v>
      </c>
      <c r="G24" s="4"/>
      <c r="H24" s="4"/>
      <c r="I24" s="4"/>
      <c r="J24" s="5">
        <f t="shared" si="0"/>
        <v>565</v>
      </c>
      <c r="K24" s="10">
        <f t="shared" si="1"/>
        <v>94.798657718120808</v>
      </c>
    </row>
    <row r="25" spans="1:11" ht="47.25" x14ac:dyDescent="0.25">
      <c r="A25" s="8" t="s">
        <v>21</v>
      </c>
      <c r="B25" s="9">
        <v>13522</v>
      </c>
      <c r="C25" s="5">
        <v>795</v>
      </c>
      <c r="D25" s="4">
        <v>906</v>
      </c>
      <c r="E25" s="4">
        <v>123</v>
      </c>
      <c r="F25" s="5"/>
      <c r="G25" s="4"/>
      <c r="H25" s="4"/>
      <c r="I25" s="4"/>
      <c r="J25" s="5">
        <f t="shared" si="0"/>
        <v>1029</v>
      </c>
      <c r="K25" s="10">
        <f t="shared" si="1"/>
        <v>129.43396226415095</v>
      </c>
    </row>
    <row r="26" spans="1:11" ht="31.5" customHeight="1" x14ac:dyDescent="0.25">
      <c r="A26" s="8" t="s">
        <v>3</v>
      </c>
      <c r="B26" s="9">
        <v>26652</v>
      </c>
      <c r="C26" s="5">
        <v>3154</v>
      </c>
      <c r="D26" s="4">
        <v>2781</v>
      </c>
      <c r="E26" s="4">
        <v>581</v>
      </c>
      <c r="F26" s="5"/>
      <c r="G26" s="4"/>
      <c r="H26" s="4">
        <v>3</v>
      </c>
      <c r="I26" s="4"/>
      <c r="J26" s="5">
        <f t="shared" si="0"/>
        <v>3365</v>
      </c>
      <c r="K26" s="10">
        <f t="shared" si="1"/>
        <v>106.68991756499683</v>
      </c>
    </row>
    <row r="27" spans="1:11" ht="31.5" x14ac:dyDescent="0.25">
      <c r="A27" s="8" t="s">
        <v>22</v>
      </c>
      <c r="B27" s="9">
        <v>16472</v>
      </c>
      <c r="C27" s="5">
        <v>655</v>
      </c>
      <c r="D27" s="4">
        <v>595</v>
      </c>
      <c r="E27" s="4">
        <v>143</v>
      </c>
      <c r="F27" s="5"/>
      <c r="G27" s="4"/>
      <c r="H27" s="4"/>
      <c r="I27" s="4">
        <v>3</v>
      </c>
      <c r="J27" s="5">
        <f t="shared" si="0"/>
        <v>741</v>
      </c>
      <c r="K27" s="10">
        <f t="shared" si="1"/>
        <v>113.12977099236642</v>
      </c>
    </row>
    <row r="28" spans="1:11" ht="31.5" x14ac:dyDescent="0.25">
      <c r="A28" s="8" t="s">
        <v>23</v>
      </c>
      <c r="B28" s="9">
        <v>10668</v>
      </c>
      <c r="C28" s="5">
        <v>2412</v>
      </c>
      <c r="D28" s="4">
        <v>2032</v>
      </c>
      <c r="E28" s="4">
        <v>125</v>
      </c>
      <c r="F28" s="5">
        <v>153</v>
      </c>
      <c r="G28" s="4"/>
      <c r="H28" s="4">
        <v>176</v>
      </c>
      <c r="I28" s="4">
        <v>9</v>
      </c>
      <c r="J28" s="5">
        <f t="shared" si="0"/>
        <v>2495</v>
      </c>
      <c r="K28" s="10">
        <f t="shared" si="1"/>
        <v>103.44112769485903</v>
      </c>
    </row>
    <row r="29" spans="1:11" ht="31.5" x14ac:dyDescent="0.25">
      <c r="A29" s="8" t="s">
        <v>24</v>
      </c>
      <c r="B29" s="9">
        <v>9403</v>
      </c>
      <c r="C29" s="5">
        <v>552</v>
      </c>
      <c r="D29" s="4">
        <v>379</v>
      </c>
      <c r="E29" s="4">
        <v>150</v>
      </c>
      <c r="F29" s="4"/>
      <c r="G29" s="4"/>
      <c r="H29" s="4"/>
      <c r="I29" s="4"/>
      <c r="J29" s="5">
        <f t="shared" si="0"/>
        <v>529</v>
      </c>
      <c r="K29" s="10">
        <f t="shared" si="1"/>
        <v>95.833333333333329</v>
      </c>
    </row>
    <row r="30" spans="1:11" s="1" customFormat="1" ht="15.75" x14ac:dyDescent="0.25">
      <c r="A30" s="5" t="s">
        <v>0</v>
      </c>
      <c r="B30" s="9">
        <f t="shared" ref="B30:G30" si="2">SUM(B5:B29)</f>
        <v>299010</v>
      </c>
      <c r="C30" s="5">
        <f t="shared" si="2"/>
        <v>40385</v>
      </c>
      <c r="D30" s="5">
        <f t="shared" si="2"/>
        <v>18308</v>
      </c>
      <c r="E30" s="5">
        <f t="shared" si="2"/>
        <v>5674</v>
      </c>
      <c r="F30" s="5">
        <f t="shared" si="2"/>
        <v>405</v>
      </c>
      <c r="G30" s="5">
        <f t="shared" si="2"/>
        <v>111</v>
      </c>
      <c r="H30" s="5">
        <f>SUM(H6:H29)</f>
        <v>450</v>
      </c>
      <c r="I30" s="5">
        <f>SUM(I5:I29)</f>
        <v>59</v>
      </c>
      <c r="J30" s="5">
        <f>SUM(J5:J29)</f>
        <v>25007</v>
      </c>
      <c r="K30" s="10"/>
    </row>
  </sheetData>
  <autoFilter ref="A3:K30"/>
  <mergeCells count="1">
    <mergeCell ref="A1:K1"/>
  </mergeCells>
  <pageMargins left="0" right="0" top="0" bottom="0" header="0.31496062992125984" footer="0.31496062992125984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01.11.2022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Маслий Анна Александровна</dc:creator>
  <cp:lastModifiedBy>Kumi</cp:lastModifiedBy>
  <cp:lastPrinted>2022-11-18T05:57:31Z</cp:lastPrinted>
  <dcterms:created xsi:type="dcterms:W3CDTF">2022-09-21T13:39:06Z</dcterms:created>
  <dcterms:modified xsi:type="dcterms:W3CDTF">2022-11-18T06:10:57Z</dcterms:modified>
</cp:coreProperties>
</file>