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P_2\OneDrive\Рабочий стол\Полезное\Заключения на изменения в районный бюджет\Заключения на изменения в бюджет 2024\20.12\"/>
    </mc:Choice>
  </mc:AlternateContent>
  <xr:revisionPtr revIDLastSave="0" documentId="13_ncr:1_{D704C282-BDCA-45EA-B8E0-5329F1CB73B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53" i="1" l="1"/>
  <c r="D50" i="1"/>
  <c r="D45" i="1"/>
  <c r="D42" i="1"/>
  <c r="D36" i="1"/>
  <c r="D34" i="1"/>
  <c r="D29" i="1"/>
  <c r="D24" i="1"/>
  <c r="D20" i="1"/>
  <c r="D18" i="1"/>
  <c r="D9" i="1"/>
  <c r="D57" i="1" s="1"/>
  <c r="E42" i="1"/>
  <c r="E9" i="1"/>
  <c r="E45" i="1"/>
  <c r="F10" i="1"/>
  <c r="F30" i="1"/>
  <c r="F44" i="1"/>
  <c r="E53" i="1" l="1"/>
  <c r="F56" i="1" l="1"/>
  <c r="F55" i="1"/>
  <c r="F54" i="1"/>
  <c r="F52" i="1"/>
  <c r="F51" i="1"/>
  <c r="F49" i="1"/>
  <c r="F48" i="1"/>
  <c r="F47" i="1"/>
  <c r="F46" i="1"/>
  <c r="F43" i="1"/>
  <c r="F42" i="1" s="1"/>
  <c r="F41" i="1"/>
  <c r="F40" i="1"/>
  <c r="F39" i="1"/>
  <c r="F38" i="1"/>
  <c r="F37" i="1"/>
  <c r="F35" i="1"/>
  <c r="F34" i="1" s="1"/>
  <c r="E34" i="1"/>
  <c r="F33" i="1"/>
  <c r="F32" i="1"/>
  <c r="F31" i="1"/>
  <c r="E29" i="1"/>
  <c r="F28" i="1"/>
  <c r="F27" i="1"/>
  <c r="F26" i="1"/>
  <c r="F25" i="1"/>
  <c r="F22" i="1"/>
  <c r="F21" i="1"/>
  <c r="F19" i="1"/>
  <c r="F18" i="1" s="1"/>
  <c r="F17" i="1"/>
  <c r="F16" i="1"/>
  <c r="F15" i="1"/>
  <c r="F14" i="1"/>
  <c r="F13" i="1"/>
  <c r="F12" i="1"/>
  <c r="F11" i="1"/>
  <c r="E50" i="1"/>
  <c r="E36" i="1"/>
  <c r="E24" i="1"/>
  <c r="E20" i="1"/>
  <c r="E18" i="1"/>
  <c r="E57" i="1" l="1"/>
  <c r="F53" i="1"/>
  <c r="F9" i="1"/>
  <c r="F20" i="1"/>
  <c r="F24" i="1"/>
  <c r="F45" i="1"/>
  <c r="F50" i="1"/>
  <c r="F36" i="1"/>
  <c r="F29" i="1"/>
  <c r="F57" i="1" l="1"/>
</calcChain>
</file>

<file path=xl/sharedStrings.xml><?xml version="1.0" encoding="utf-8"?>
<sst xmlns="http://schemas.openxmlformats.org/spreadsheetml/2006/main" count="141" uniqueCount="72">
  <si>
    <t>Приложение 2</t>
  </si>
  <si>
    <t>и подразделам классификации расходов бюджетов</t>
  </si>
  <si>
    <t>Наименование</t>
  </si>
  <si>
    <t>Раздел</t>
  </si>
  <si>
    <t>Проект решения о внесении изменений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</si>
  <si>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</si>
  <si>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</si>
  <si>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</si>
  <si>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</si>
  <si>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</si>
  <si>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</si>
  <si>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</si>
  <si>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</si>
  <si>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</si>
  <si>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</si>
  <si>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</si>
  <si>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</si>
  <si>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</si>
  <si>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</si>
  <si>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</si>
  <si>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</si>
  <si>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</si>
  <si>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</si>
  <si>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</si>
  <si>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</si>
  <si>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</si>
  <si>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</si>
  <si>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</si>
  <si>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</si>
  <si>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</si>
  <si>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</si>
  <si>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</si>
  <si>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</si>
  <si>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</si>
  <si>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</si>
  <si>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</si>
  <si>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</si>
  <si>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</si>
  <si>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</si>
  <si>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</si>
  <si>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</si>
  <si>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</si>
  <si>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</si>
  <si>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</si>
  <si>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</si>
  <si>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</si>
  <si>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</si>
  <si>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</si>
  <si>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</si>
  <si>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</si>
  <si>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Всего расходов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</si>
  <si>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</si>
  <si>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</si>
  <si>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</si>
  <si>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</si>
  <si>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</si>
  <si>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</si>
  <si>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</si>
  <si>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</si>
  <si>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</si>
  <si>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</si>
  <si>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10</t>
  </si>
  <si>
    <t>08</t>
  </si>
  <si>
    <t>12</t>
  </si>
  <si>
    <t>14</t>
  </si>
  <si>
    <t>Другие вопросы в области жилищно-коммунального хозяйства</t>
  </si>
  <si>
    <t>Подраздел</t>
  </si>
  <si>
    <t>Распределение бюджетных ассигнований на 2024 год по разделам</t>
  </si>
  <si>
    <t>(тыс. руб.)</t>
  </si>
  <si>
    <t>Отклонение,   гр.5-гр.4</t>
  </si>
  <si>
    <t>Другие вопросы в области  культуры, кинематографии</t>
  </si>
  <si>
    <t xml:space="preserve">Утверждено решением о бюджете на 2024 и плановый период 2025 и 2026 годов от 20.09.2024г.      № 135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</si>
</sst>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/>
    <xf numFmtId="0" fontId="3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3" fillId="0" borderId="1" xfId="0" applyNumberFormat="1" applyFont="1" applyBorder="1"/>
    <xf numFmtId="4" fontId="3" fillId="0" borderId="5" xfId="0" applyNumberFormat="1" applyFont="1" applyBorder="1"/>
    <xf numFmtId="4" fontId="1" fillId="0" borderId="1" xfId="0" applyNumberFormat="1" applyFont="1" applyBorder="1"/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tabSelected="1" topLeftCell="A33" zoomScale="130" zoomScaleNormal="130" zoomScaleSheetLayoutView="200" workbookViewId="0">
      <selection activeCell="E57" sqref="E57"/>
    </sheetView>
  </sheetViews>
  <sheetFormatPr defaultRowHeight="15" x14ac:dyDescent="0.25"/>
  <cols>
    <col min="1" max="1" width="39.7109375" customWidth="1"/>
    <col min="2" max="2" width="6.7109375" customWidth="1"/>
    <col min="3" max="3" width="5.28515625" customWidth="1"/>
    <col min="4" max="4" width="15.7109375" customWidth="1"/>
    <col min="5" max="5" width="15.140625" customWidth="1"/>
    <col min="6" max="6" width="16.140625" customWidth="1"/>
  </cols>
  <sheetData>
    <row r="1" spans="1:6" x14ac:dyDescent="0.25">
      <c r="A1" s="23" t="s">
        <v>0</v>
      </c>
      <c r="B1" s="23"/>
      <c r="C1" s="23"/>
      <c r="D1" s="23"/>
      <c r="E1" s="23"/>
      <c r="F1" s="23"/>
    </row>
    <row r="4" spans="1:6" ht="18.75" x14ac:dyDescent="0.3">
      <c r="A4" s="24" t="s">
        <v>67</v>
      </c>
      <c r="B4" s="25"/>
      <c r="C4" s="25"/>
      <c r="D4" s="25"/>
      <c r="E4" s="25"/>
      <c r="F4" s="25"/>
    </row>
    <row r="5" spans="1:6" ht="18.75" x14ac:dyDescent="0.3">
      <c r="A5" s="24" t="s">
        <v>1</v>
      </c>
      <c r="B5" s="25"/>
      <c r="C5" s="25"/>
      <c r="D5" s="25"/>
      <c r="E5" s="25"/>
      <c r="F5" s="25"/>
    </row>
    <row r="6" spans="1:6" x14ac:dyDescent="0.25">
      <c r="F6" t="s">
        <v>68</v>
      </c>
    </row>
    <row r="7" spans="1:6" ht="135" x14ac:dyDescent="0.25">
      <c r="A7" s="12" t="s">
        <v>2</v>
      </c>
      <c r="B7" s="12" t="s">
        <v>3</v>
      </c>
      <c r="C7" s="13" t="s">
        <v>66</v>
      </c>
      <c r="D7" s="13" t="s">
        <v>71</v>
      </c>
      <c r="E7" s="13" t="s">
        <v>4</v>
      </c>
      <c r="F7" s="13" t="s">
        <v>69</v>
      </c>
    </row>
    <row r="8" spans="1:6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</row>
    <row r="9" spans="1:6" ht="15.75" thickBot="1" x14ac:dyDescent="0.3">
      <c r="A9" s="2" t="s">
        <v>5</v>
      </c>
      <c r="B9" s="16" t="s">
        <v>51</v>
      </c>
      <c r="C9" s="17"/>
      <c r="D9" s="19">
        <f>D10+D11+D12+D13+D14+D16+D17+D15</f>
        <v>206843.28</v>
      </c>
      <c r="E9" s="19">
        <f>E10+E11+E12+E13+E14+E16+E17+E15</f>
        <v>215775.75</v>
      </c>
      <c r="F9" s="19">
        <f t="shared" ref="F9:F17" si="0">E9-D9</f>
        <v>8932.4700000000012</v>
      </c>
    </row>
    <row r="10" spans="1:6" ht="45.75" thickBot="1" x14ac:dyDescent="0.3">
      <c r="A10" s="6" t="s">
        <v>6</v>
      </c>
      <c r="B10" s="14" t="s">
        <v>51</v>
      </c>
      <c r="C10" s="14" t="s">
        <v>52</v>
      </c>
      <c r="D10" s="20">
        <v>2486.59</v>
      </c>
      <c r="E10" s="20">
        <v>2486.59</v>
      </c>
      <c r="F10" s="20">
        <f>E10-D10</f>
        <v>0</v>
      </c>
    </row>
    <row r="11" spans="1:6" ht="75.75" thickBot="1" x14ac:dyDescent="0.3">
      <c r="A11" s="6" t="s">
        <v>7</v>
      </c>
      <c r="B11" s="14" t="s">
        <v>51</v>
      </c>
      <c r="C11" s="14" t="s">
        <v>53</v>
      </c>
      <c r="D11" s="20">
        <v>2916</v>
      </c>
      <c r="E11" s="20">
        <v>2816</v>
      </c>
      <c r="F11" s="20">
        <f t="shared" si="0"/>
        <v>-100</v>
      </c>
    </row>
    <row r="12" spans="1:6" ht="75.75" thickBot="1" x14ac:dyDescent="0.3">
      <c r="A12" s="6" t="s">
        <v>8</v>
      </c>
      <c r="B12" s="14" t="s">
        <v>51</v>
      </c>
      <c r="C12" s="14" t="s">
        <v>54</v>
      </c>
      <c r="D12" s="20">
        <v>92599.1</v>
      </c>
      <c r="E12" s="20">
        <v>93535.97</v>
      </c>
      <c r="F12" s="20">
        <f t="shared" si="0"/>
        <v>936.86999999999534</v>
      </c>
    </row>
    <row r="13" spans="1:6" ht="15.75" thickBot="1" x14ac:dyDescent="0.3">
      <c r="A13" s="7" t="s">
        <v>9</v>
      </c>
      <c r="B13" s="14" t="s">
        <v>51</v>
      </c>
      <c r="C13" s="14" t="s">
        <v>55</v>
      </c>
      <c r="D13" s="20">
        <v>4.2</v>
      </c>
      <c r="E13" s="20">
        <v>4.2</v>
      </c>
      <c r="F13" s="20">
        <f t="shared" si="0"/>
        <v>0</v>
      </c>
    </row>
    <row r="14" spans="1:6" ht="60" customHeight="1" thickBot="1" x14ac:dyDescent="0.3">
      <c r="A14" s="6" t="s">
        <v>10</v>
      </c>
      <c r="B14" s="14" t="s">
        <v>51</v>
      </c>
      <c r="C14" s="14" t="s">
        <v>56</v>
      </c>
      <c r="D14" s="20">
        <v>20738.21</v>
      </c>
      <c r="E14" s="20">
        <v>20583.66</v>
      </c>
      <c r="F14" s="20">
        <f t="shared" si="0"/>
        <v>-154.54999999999927</v>
      </c>
    </row>
    <row r="15" spans="1:6" ht="13.9" customHeight="1" thickBot="1" x14ac:dyDescent="0.3">
      <c r="A15" s="6" t="s">
        <v>11</v>
      </c>
      <c r="B15" s="14" t="s">
        <v>51</v>
      </c>
      <c r="C15" s="14" t="s">
        <v>57</v>
      </c>
      <c r="D15" s="20">
        <v>226</v>
      </c>
      <c r="E15" s="20">
        <v>226</v>
      </c>
      <c r="F15" s="20">
        <f t="shared" si="0"/>
        <v>0</v>
      </c>
    </row>
    <row r="16" spans="1:6" ht="15.75" thickBot="1" x14ac:dyDescent="0.3">
      <c r="A16" s="8" t="s">
        <v>12</v>
      </c>
      <c r="B16" s="14" t="s">
        <v>51</v>
      </c>
      <c r="C16" s="14" t="s">
        <v>58</v>
      </c>
      <c r="D16" s="20">
        <v>303.76</v>
      </c>
      <c r="E16" s="20">
        <v>154.35</v>
      </c>
      <c r="F16" s="20">
        <f t="shared" si="0"/>
        <v>-149.41</v>
      </c>
    </row>
    <row r="17" spans="1:6" ht="15.75" thickBot="1" x14ac:dyDescent="0.3">
      <c r="A17" s="8" t="s">
        <v>13</v>
      </c>
      <c r="B17" s="14" t="s">
        <v>51</v>
      </c>
      <c r="C17" s="14" t="s">
        <v>59</v>
      </c>
      <c r="D17" s="20">
        <v>87569.42</v>
      </c>
      <c r="E17" s="20">
        <v>95968.98</v>
      </c>
      <c r="F17" s="20">
        <f t="shared" si="0"/>
        <v>8399.5599999999977</v>
      </c>
    </row>
    <row r="18" spans="1:6" ht="15.75" thickBot="1" x14ac:dyDescent="0.3">
      <c r="A18" s="3" t="s">
        <v>14</v>
      </c>
      <c r="B18" s="16" t="s">
        <v>52</v>
      </c>
      <c r="C18" s="16"/>
      <c r="D18" s="19">
        <f>D19</f>
        <v>1157.73</v>
      </c>
      <c r="E18" s="19">
        <f>E19</f>
        <v>1157.73</v>
      </c>
      <c r="F18" s="19">
        <f>F19</f>
        <v>0</v>
      </c>
    </row>
    <row r="19" spans="1:6" ht="30.75" thickBot="1" x14ac:dyDescent="0.3">
      <c r="A19" s="6" t="s">
        <v>15</v>
      </c>
      <c r="B19" s="14" t="s">
        <v>52</v>
      </c>
      <c r="C19" s="14" t="s">
        <v>53</v>
      </c>
      <c r="D19" s="20">
        <v>1157.73</v>
      </c>
      <c r="E19" s="20">
        <v>1157.73</v>
      </c>
      <c r="F19" s="20">
        <f>E19-D19</f>
        <v>0</v>
      </c>
    </row>
    <row r="20" spans="1:6" ht="34.5" customHeight="1" thickBot="1" x14ac:dyDescent="0.3">
      <c r="A20" s="4" t="s">
        <v>16</v>
      </c>
      <c r="B20" s="16" t="s">
        <v>53</v>
      </c>
      <c r="C20" s="16"/>
      <c r="D20" s="19">
        <f>D21+D22</f>
        <v>4286.83</v>
      </c>
      <c r="E20" s="19">
        <f>E21+E22</f>
        <v>4395.91</v>
      </c>
      <c r="F20" s="19">
        <f>F21+F22</f>
        <v>109.07999999999993</v>
      </c>
    </row>
    <row r="21" spans="1:6" ht="2.25" hidden="1" customHeight="1" thickBot="1" x14ac:dyDescent="0.3">
      <c r="A21" s="6" t="s">
        <v>17</v>
      </c>
      <c r="B21" s="14" t="s">
        <v>53</v>
      </c>
      <c r="C21" s="14" t="s">
        <v>60</v>
      </c>
      <c r="D21" s="20"/>
      <c r="E21" s="20"/>
      <c r="F21" s="20">
        <f>E21-D21</f>
        <v>0</v>
      </c>
    </row>
    <row r="22" spans="1:6" x14ac:dyDescent="0.25">
      <c r="A22" s="9" t="s">
        <v>18</v>
      </c>
      <c r="B22" s="15" t="s">
        <v>53</v>
      </c>
      <c r="C22" s="15" t="s">
        <v>61</v>
      </c>
      <c r="D22" s="21">
        <v>4286.83</v>
      </c>
      <c r="E22" s="21">
        <v>4395.91</v>
      </c>
      <c r="F22" s="21">
        <f>E22-D22</f>
        <v>109.07999999999993</v>
      </c>
    </row>
    <row r="23" spans="1:6" ht="0.75" customHeight="1" x14ac:dyDescent="0.25">
      <c r="A23" s="18"/>
      <c r="B23" s="15"/>
      <c r="C23" s="15"/>
      <c r="D23" s="15"/>
      <c r="E23" s="15"/>
      <c r="F23" s="15"/>
    </row>
    <row r="24" spans="1:6" ht="15.75" thickBot="1" x14ac:dyDescent="0.3">
      <c r="A24" s="5" t="s">
        <v>19</v>
      </c>
      <c r="B24" s="16" t="s">
        <v>54</v>
      </c>
      <c r="C24" s="16"/>
      <c r="D24" s="19">
        <f>D25+D26+D27+D28</f>
        <v>106924.04</v>
      </c>
      <c r="E24" s="19">
        <f>E25+E26+E27+E28</f>
        <v>107477.06999999999</v>
      </c>
      <c r="F24" s="19">
        <f>F25+F26+F27+F28</f>
        <v>553.02999999999884</v>
      </c>
    </row>
    <row r="25" spans="1:6" ht="15.75" thickBot="1" x14ac:dyDescent="0.3">
      <c r="A25" s="8" t="s">
        <v>20</v>
      </c>
      <c r="B25" s="14" t="s">
        <v>54</v>
      </c>
      <c r="C25" s="14" t="s">
        <v>55</v>
      </c>
      <c r="D25" s="20">
        <v>4947.7299999999996</v>
      </c>
      <c r="E25" s="20">
        <v>5064.26</v>
      </c>
      <c r="F25" s="20">
        <f>E25-D25</f>
        <v>116.53000000000065</v>
      </c>
    </row>
    <row r="26" spans="1:6" ht="15.75" thickBot="1" x14ac:dyDescent="0.3">
      <c r="A26" s="8" t="s">
        <v>21</v>
      </c>
      <c r="B26" s="14" t="s">
        <v>54</v>
      </c>
      <c r="C26" s="14" t="s">
        <v>62</v>
      </c>
      <c r="D26" s="20">
        <v>22375.77</v>
      </c>
      <c r="E26" s="20">
        <v>22375.77</v>
      </c>
      <c r="F26" s="20">
        <f>E26-D26</f>
        <v>0</v>
      </c>
    </row>
    <row r="27" spans="1:6" x14ac:dyDescent="0.25">
      <c r="A27" s="10" t="s">
        <v>22</v>
      </c>
      <c r="B27" s="15" t="s">
        <v>54</v>
      </c>
      <c r="C27" s="15" t="s">
        <v>60</v>
      </c>
      <c r="D27" s="21">
        <v>63523.78</v>
      </c>
      <c r="E27" s="21">
        <v>63523.78</v>
      </c>
      <c r="F27" s="21">
        <f>E27-D27</f>
        <v>0</v>
      </c>
    </row>
    <row r="28" spans="1:6" ht="30" x14ac:dyDescent="0.25">
      <c r="A28" s="11" t="s">
        <v>23</v>
      </c>
      <c r="B28" s="14" t="s">
        <v>54</v>
      </c>
      <c r="C28" s="14" t="s">
        <v>63</v>
      </c>
      <c r="D28" s="20">
        <v>16076.76</v>
      </c>
      <c r="E28" s="20">
        <v>16513.259999999998</v>
      </c>
      <c r="F28" s="20">
        <f>E28-D28</f>
        <v>436.49999999999818</v>
      </c>
    </row>
    <row r="29" spans="1:6" ht="15.75" thickBot="1" x14ac:dyDescent="0.3">
      <c r="A29" s="2" t="s">
        <v>24</v>
      </c>
      <c r="B29" s="16" t="s">
        <v>55</v>
      </c>
      <c r="C29" s="16"/>
      <c r="D29" s="19">
        <f>D30+D31+D32+D33</f>
        <v>257358.86</v>
      </c>
      <c r="E29" s="19">
        <f>E30+E31+E32+E33</f>
        <v>243873.17</v>
      </c>
      <c r="F29" s="19">
        <f>F30+F31+F32+F33</f>
        <v>-13485.689999999991</v>
      </c>
    </row>
    <row r="30" spans="1:6" ht="15.75" thickBot="1" x14ac:dyDescent="0.3">
      <c r="A30" s="8" t="s">
        <v>25</v>
      </c>
      <c r="B30" s="14" t="s">
        <v>55</v>
      </c>
      <c r="C30" s="14" t="s">
        <v>51</v>
      </c>
      <c r="D30" s="20">
        <v>36662.79</v>
      </c>
      <c r="E30" s="20">
        <v>23396.35</v>
      </c>
      <c r="F30" s="20">
        <f>E30-D30</f>
        <v>-13266.440000000002</v>
      </c>
    </row>
    <row r="31" spans="1:6" ht="15.75" thickBot="1" x14ac:dyDescent="0.3">
      <c r="A31" s="8" t="s">
        <v>26</v>
      </c>
      <c r="B31" s="14" t="s">
        <v>55</v>
      </c>
      <c r="C31" s="14" t="s">
        <v>52</v>
      </c>
      <c r="D31" s="20">
        <v>17556.599999999999</v>
      </c>
      <c r="E31" s="20">
        <v>15664.59</v>
      </c>
      <c r="F31" s="20">
        <f>E31-D31</f>
        <v>-1892.0099999999984</v>
      </c>
    </row>
    <row r="32" spans="1:6" ht="15.75" thickBot="1" x14ac:dyDescent="0.3">
      <c r="A32" s="8" t="s">
        <v>27</v>
      </c>
      <c r="B32" s="14" t="s">
        <v>55</v>
      </c>
      <c r="C32" s="14" t="s">
        <v>53</v>
      </c>
      <c r="D32" s="20">
        <v>31559.32</v>
      </c>
      <c r="E32" s="20">
        <v>33208.01</v>
      </c>
      <c r="F32" s="20">
        <f>E32-D32</f>
        <v>1648.6900000000023</v>
      </c>
    </row>
    <row r="33" spans="1:6" ht="30.75" thickBot="1" x14ac:dyDescent="0.3">
      <c r="A33" s="6" t="s">
        <v>65</v>
      </c>
      <c r="B33" s="14" t="s">
        <v>55</v>
      </c>
      <c r="C33" s="14" t="s">
        <v>55</v>
      </c>
      <c r="D33" s="20">
        <v>171580.15</v>
      </c>
      <c r="E33" s="20">
        <v>171604.22</v>
      </c>
      <c r="F33" s="20">
        <f>E33-D33</f>
        <v>24.070000000006985</v>
      </c>
    </row>
    <row r="34" spans="1:6" ht="15.75" thickBot="1" x14ac:dyDescent="0.3">
      <c r="A34" s="2" t="s">
        <v>28</v>
      </c>
      <c r="B34" s="16" t="s">
        <v>56</v>
      </c>
      <c r="C34" s="16"/>
      <c r="D34" s="19">
        <f>D35</f>
        <v>3820</v>
      </c>
      <c r="E34" s="19">
        <f>E35</f>
        <v>3820</v>
      </c>
      <c r="F34" s="19">
        <f>F35</f>
        <v>0</v>
      </c>
    </row>
    <row r="35" spans="1:6" ht="30.75" thickBot="1" x14ac:dyDescent="0.3">
      <c r="A35" s="6" t="s">
        <v>29</v>
      </c>
      <c r="B35" s="14" t="s">
        <v>56</v>
      </c>
      <c r="C35" s="14" t="s">
        <v>55</v>
      </c>
      <c r="D35" s="20">
        <v>3820</v>
      </c>
      <c r="E35" s="20">
        <v>3820</v>
      </c>
      <c r="F35" s="20">
        <f>E35-D35</f>
        <v>0</v>
      </c>
    </row>
    <row r="36" spans="1:6" ht="15.75" thickBot="1" x14ac:dyDescent="0.3">
      <c r="A36" s="2" t="s">
        <v>30</v>
      </c>
      <c r="B36" s="16" t="s">
        <v>57</v>
      </c>
      <c r="C36" s="16"/>
      <c r="D36" s="19">
        <f>D37+D38+D39+D40+D41</f>
        <v>946764.85</v>
      </c>
      <c r="E36" s="19">
        <f>E37+E38+E39+E40+E41</f>
        <v>966995.41999999993</v>
      </c>
      <c r="F36" s="19">
        <f>F37+F38+F39+F40+F41</f>
        <v>20230.570000000011</v>
      </c>
    </row>
    <row r="37" spans="1:6" ht="15.75" thickBot="1" x14ac:dyDescent="0.3">
      <c r="A37" s="8" t="s">
        <v>31</v>
      </c>
      <c r="B37" s="14" t="s">
        <v>57</v>
      </c>
      <c r="C37" s="14" t="s">
        <v>51</v>
      </c>
      <c r="D37" s="20">
        <v>149391.43</v>
      </c>
      <c r="E37" s="20">
        <v>158166.32999999999</v>
      </c>
      <c r="F37" s="20">
        <f>E37-D37</f>
        <v>8774.8999999999942</v>
      </c>
    </row>
    <row r="38" spans="1:6" ht="15.75" thickBot="1" x14ac:dyDescent="0.3">
      <c r="A38" s="8" t="s">
        <v>32</v>
      </c>
      <c r="B38" s="14" t="s">
        <v>57</v>
      </c>
      <c r="C38" s="14" t="s">
        <v>52</v>
      </c>
      <c r="D38" s="20">
        <v>738071.6</v>
      </c>
      <c r="E38" s="20">
        <v>749016.12</v>
      </c>
      <c r="F38" s="20">
        <f>E38-D38</f>
        <v>10944.520000000019</v>
      </c>
    </row>
    <row r="39" spans="1:6" ht="15.75" thickBot="1" x14ac:dyDescent="0.3">
      <c r="A39" s="8" t="s">
        <v>33</v>
      </c>
      <c r="B39" s="14" t="s">
        <v>57</v>
      </c>
      <c r="C39" s="14" t="s">
        <v>53</v>
      </c>
      <c r="D39" s="20">
        <v>41233.480000000003</v>
      </c>
      <c r="E39" s="20">
        <v>41763.5</v>
      </c>
      <c r="F39" s="20">
        <f>E39-D39</f>
        <v>530.0199999999968</v>
      </c>
    </row>
    <row r="40" spans="1:6" ht="15.75" thickBot="1" x14ac:dyDescent="0.3">
      <c r="A40" s="8" t="s">
        <v>34</v>
      </c>
      <c r="B40" s="14" t="s">
        <v>57</v>
      </c>
      <c r="C40" s="14" t="s">
        <v>57</v>
      </c>
      <c r="D40" s="20">
        <v>1796.01</v>
      </c>
      <c r="E40" s="20">
        <v>1777.14</v>
      </c>
      <c r="F40" s="20">
        <f>E40-D40</f>
        <v>-18.869999999999891</v>
      </c>
    </row>
    <row r="41" spans="1:6" ht="15.75" thickBot="1" x14ac:dyDescent="0.3">
      <c r="A41" s="8" t="s">
        <v>35</v>
      </c>
      <c r="B41" s="14" t="s">
        <v>57</v>
      </c>
      <c r="C41" s="14" t="s">
        <v>60</v>
      </c>
      <c r="D41" s="20">
        <v>16272.33</v>
      </c>
      <c r="E41" s="20">
        <v>16272.33</v>
      </c>
      <c r="F41" s="20">
        <f>E41-D41</f>
        <v>0</v>
      </c>
    </row>
    <row r="42" spans="1:6" ht="15.75" thickBot="1" x14ac:dyDescent="0.3">
      <c r="A42" s="2" t="s">
        <v>36</v>
      </c>
      <c r="B42" s="16" t="s">
        <v>62</v>
      </c>
      <c r="C42" s="16"/>
      <c r="D42" s="19">
        <f>D43+D44</f>
        <v>171488.58</v>
      </c>
      <c r="E42" s="19">
        <f>E43+E44</f>
        <v>173799.83</v>
      </c>
      <c r="F42" s="19">
        <f>F43</f>
        <v>2311.25</v>
      </c>
    </row>
    <row r="43" spans="1:6" ht="15" customHeight="1" thickBot="1" x14ac:dyDescent="0.3">
      <c r="A43" s="8" t="s">
        <v>37</v>
      </c>
      <c r="B43" s="14" t="s">
        <v>62</v>
      </c>
      <c r="C43" s="14" t="s">
        <v>51</v>
      </c>
      <c r="D43" s="20">
        <v>171462.86</v>
      </c>
      <c r="E43" s="20">
        <v>173774.11</v>
      </c>
      <c r="F43" s="20">
        <f>E43-D43</f>
        <v>2311.25</v>
      </c>
    </row>
    <row r="44" spans="1:6" ht="13.9" customHeight="1" thickBot="1" x14ac:dyDescent="0.3">
      <c r="A44" s="8" t="s">
        <v>70</v>
      </c>
      <c r="B44" s="14" t="s">
        <v>62</v>
      </c>
      <c r="C44" s="14" t="s">
        <v>54</v>
      </c>
      <c r="D44" s="20">
        <v>25.72</v>
      </c>
      <c r="E44" s="20">
        <v>25.72</v>
      </c>
      <c r="F44" s="20">
        <f>E44-D44</f>
        <v>0</v>
      </c>
    </row>
    <row r="45" spans="1:6" ht="15.75" thickBot="1" x14ac:dyDescent="0.3">
      <c r="A45" s="2" t="s">
        <v>38</v>
      </c>
      <c r="B45" s="16" t="s">
        <v>61</v>
      </c>
      <c r="C45" s="16"/>
      <c r="D45" s="19">
        <f>D46+D47+D48+D49</f>
        <v>28046.639999999999</v>
      </c>
      <c r="E45" s="19">
        <f>E46+E47+E48+E49</f>
        <v>32333.670000000002</v>
      </c>
      <c r="F45" s="19">
        <f>F46+F47+F48+F49</f>
        <v>4287.03</v>
      </c>
    </row>
    <row r="46" spans="1:6" ht="15.75" thickBot="1" x14ac:dyDescent="0.3">
      <c r="A46" s="8" t="s">
        <v>39</v>
      </c>
      <c r="B46" s="14" t="s">
        <v>61</v>
      </c>
      <c r="C46" s="14" t="s">
        <v>51</v>
      </c>
      <c r="D46" s="20">
        <v>3510.12</v>
      </c>
      <c r="E46" s="20">
        <v>4047.12</v>
      </c>
      <c r="F46" s="20">
        <f>E46-D46</f>
        <v>537</v>
      </c>
    </row>
    <row r="47" spans="1:6" ht="15.75" thickBot="1" x14ac:dyDescent="0.3">
      <c r="A47" s="8" t="s">
        <v>40</v>
      </c>
      <c r="B47" s="14" t="s">
        <v>61</v>
      </c>
      <c r="C47" s="14" t="s">
        <v>53</v>
      </c>
      <c r="D47" s="20">
        <v>3469.02</v>
      </c>
      <c r="E47" s="20">
        <v>3469.02</v>
      </c>
      <c r="F47" s="20">
        <f>E47-D47</f>
        <v>0</v>
      </c>
    </row>
    <row r="48" spans="1:6" ht="15.75" thickBot="1" x14ac:dyDescent="0.3">
      <c r="A48" s="8" t="s">
        <v>41</v>
      </c>
      <c r="B48" s="14" t="s">
        <v>61</v>
      </c>
      <c r="C48" s="14" t="s">
        <v>54</v>
      </c>
      <c r="D48" s="20">
        <v>19403.47</v>
      </c>
      <c r="E48" s="20">
        <v>23025.040000000001</v>
      </c>
      <c r="F48" s="20">
        <f>E48-D48</f>
        <v>3621.5699999999997</v>
      </c>
    </row>
    <row r="49" spans="1:6" ht="30" x14ac:dyDescent="0.25">
      <c r="A49" s="9" t="s">
        <v>42</v>
      </c>
      <c r="B49" s="15" t="s">
        <v>61</v>
      </c>
      <c r="C49" s="15" t="s">
        <v>56</v>
      </c>
      <c r="D49" s="21">
        <v>1664.03</v>
      </c>
      <c r="E49" s="21">
        <v>1792.49</v>
      </c>
      <c r="F49" s="21">
        <f>E49-D49</f>
        <v>128.46000000000004</v>
      </c>
    </row>
    <row r="50" spans="1:6" ht="15" customHeight="1" thickBot="1" x14ac:dyDescent="0.3">
      <c r="A50" s="2" t="s">
        <v>43</v>
      </c>
      <c r="B50" s="16" t="s">
        <v>58</v>
      </c>
      <c r="C50" s="16"/>
      <c r="D50" s="19">
        <f>D51+D52</f>
        <v>2723.24</v>
      </c>
      <c r="E50" s="19">
        <f>E51+E52</f>
        <v>2743.51</v>
      </c>
      <c r="F50" s="19">
        <f>F51+F52</f>
        <v>20.270000000000437</v>
      </c>
    </row>
    <row r="51" spans="1:6" ht="13.15" customHeight="1" thickBot="1" x14ac:dyDescent="0.3">
      <c r="A51" s="8" t="s">
        <v>44</v>
      </c>
      <c r="B51" s="14" t="s">
        <v>58</v>
      </c>
      <c r="C51" s="14" t="s">
        <v>51</v>
      </c>
      <c r="D51" s="20">
        <v>0</v>
      </c>
      <c r="E51" s="20">
        <v>0</v>
      </c>
      <c r="F51" s="20">
        <f>E51-D51</f>
        <v>0</v>
      </c>
    </row>
    <row r="52" spans="1:6" ht="15.75" thickBot="1" x14ac:dyDescent="0.3">
      <c r="A52" s="8" t="s">
        <v>45</v>
      </c>
      <c r="B52" s="14" t="s">
        <v>58</v>
      </c>
      <c r="C52" s="14" t="s">
        <v>52</v>
      </c>
      <c r="D52" s="20">
        <v>2723.24</v>
      </c>
      <c r="E52" s="20">
        <v>2743.51</v>
      </c>
      <c r="F52" s="20">
        <f>E52-D52</f>
        <v>20.270000000000437</v>
      </c>
    </row>
    <row r="53" spans="1:6" ht="0.75" customHeight="1" thickBot="1" x14ac:dyDescent="0.3">
      <c r="A53" s="4" t="s">
        <v>46</v>
      </c>
      <c r="B53" s="16" t="s">
        <v>64</v>
      </c>
      <c r="C53" s="16"/>
      <c r="D53" s="19">
        <f>D54+D55+D56</f>
        <v>0</v>
      </c>
      <c r="E53" s="19">
        <f>E54+E55+E56</f>
        <v>0</v>
      </c>
      <c r="F53" s="19">
        <f>F54+F55+F56</f>
        <v>0</v>
      </c>
    </row>
    <row r="54" spans="1:6" ht="46.5" hidden="1" customHeight="1" thickBot="1" x14ac:dyDescent="0.3">
      <c r="A54" s="6" t="s">
        <v>47</v>
      </c>
      <c r="B54" s="14" t="s">
        <v>64</v>
      </c>
      <c r="C54" s="14" t="s">
        <v>51</v>
      </c>
      <c r="D54" s="20"/>
      <c r="E54" s="20"/>
      <c r="F54" s="20">
        <f>E54-D54</f>
        <v>0</v>
      </c>
    </row>
    <row r="55" spans="1:6" ht="16.5" hidden="1" customHeight="1" thickBot="1" x14ac:dyDescent="0.3">
      <c r="A55" s="8" t="s">
        <v>48</v>
      </c>
      <c r="B55" s="14" t="s">
        <v>64</v>
      </c>
      <c r="C55" s="14" t="s">
        <v>52</v>
      </c>
      <c r="D55" s="20"/>
      <c r="E55" s="20"/>
      <c r="F55" s="20">
        <f>E55-D55</f>
        <v>0</v>
      </c>
    </row>
    <row r="56" spans="1:6" ht="30.75" hidden="1" thickBot="1" x14ac:dyDescent="0.3">
      <c r="A56" s="6" t="s">
        <v>49</v>
      </c>
      <c r="B56" s="14" t="s">
        <v>64</v>
      </c>
      <c r="C56" s="14" t="s">
        <v>53</v>
      </c>
      <c r="D56" s="20"/>
      <c r="E56" s="20"/>
      <c r="F56" s="20">
        <f>E56-D56</f>
        <v>0</v>
      </c>
    </row>
    <row r="57" spans="1:6" x14ac:dyDescent="0.25">
      <c r="A57" s="26" t="s">
        <v>50</v>
      </c>
      <c r="B57" s="27"/>
      <c r="C57" s="28"/>
      <c r="D57" s="22">
        <f>D9+D18+D20+D24+D29+D34+D36+D42+D45+D50</f>
        <v>1729414.0499999998</v>
      </c>
      <c r="E57" s="22">
        <f>E9+E18+E20+E24+E29+E34+E36+E42+E45+E50</f>
        <v>1752372.0599999998</v>
      </c>
      <c r="F57" s="19">
        <f>E57-D57</f>
        <v>22958.010000000009</v>
      </c>
    </row>
  </sheetData>
  <mergeCells count="4">
    <mergeCell ref="A1:F1"/>
    <mergeCell ref="A4:F4"/>
    <mergeCell ref="A5:F5"/>
    <mergeCell ref="A57:C57"/>
  </mergeCells>
  <pageMargins left="0.23622047244094491" right="0.23622047244094491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 Александр Алексеевич</dc:creator>
  <cp:lastModifiedBy>Александр Колесов</cp:lastModifiedBy>
  <cp:lastPrinted>2024-03-15T11:44:52Z</cp:lastPrinted>
  <dcterms:created xsi:type="dcterms:W3CDTF">2020-06-02T08:30:39Z</dcterms:created>
  <dcterms:modified xsi:type="dcterms:W3CDTF">2024-12-09T08:26:44Z</dcterms:modified>
</cp:coreProperties>
</file>